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<sst xmlns="http://schemas.openxmlformats.org/spreadsheetml/2006/main" count="27" uniqueCount="27">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</sst>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A2" sqref="A2:E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2095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VLOOKUP(A1,'[1]2020'!$A$1:$AH$99,2,0)</f>
        <v>ул.Черняховского д.3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VLOOKUP(A1,'[1]2020'!$A$1:$AH$101,3,0)</f>
        <v>407.7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1129.329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VLOOKUP(A1,'[1]2020'!$A$1:$AH$101,4,0)</f>
        <v>55596.45</v>
      </c>
    </row>
    <row r="12" spans="1:5" ht="15.75">
      <c r="A12" s="3">
        <v>1</v>
      </c>
      <c r="B12" s="12" t="s">
        <v>4</v>
      </c>
      <c r="C12" s="8">
        <f>VLOOKUP(A1,'[1]2020'!$A$1:$AH$101,5,0)</f>
        <v>516.0600000000001</v>
      </c>
      <c r="D12" s="8">
        <f>VLOOKUP(A1,'[1]2020'!$A$1:$AH$101,18,0)</f>
        <v>0</v>
      </c>
      <c r="E12" s="10"/>
    </row>
    <row r="13" spans="1:5" ht="18" customHeight="1">
      <c r="A13" s="3">
        <v>2</v>
      </c>
      <c r="B13" s="12" t="s">
        <v>5</v>
      </c>
      <c r="C13" s="8">
        <f>VLOOKUP(A1,'[1]2020'!$A$1:$AH$101,6,0)</f>
        <v>668.41</v>
      </c>
      <c r="D13" s="8">
        <f>VLOOKUP(A1,'[1]2020'!$A$1:$AH$101,19,0)</f>
        <v>0</v>
      </c>
      <c r="E13" s="10"/>
    </row>
    <row r="14" spans="1:5" ht="16.5" customHeight="1">
      <c r="A14" s="3">
        <v>3</v>
      </c>
      <c r="B14" s="12" t="s">
        <v>6</v>
      </c>
      <c r="C14" s="8">
        <f>VLOOKUP(A1,'[1]2020'!$A$1:$AH$101,7,0)</f>
        <v>664.63</v>
      </c>
      <c r="D14" s="8">
        <f>VLOOKUP(A1,'[1]2020'!$A$1:$AH$101,20,0)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VLOOKUP(A1,'[1]2020'!$A$1:$AH$101,8,0)</f>
        <v>627.47</v>
      </c>
      <c r="D15" s="8">
        <f>VLOOKUP(A1,'[1]2020'!$A$1:$AH$101,21,0)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VLOOKUP(A1,'[1]2020'!$A$1:$AH$101,9,0)</f>
        <v>898.91</v>
      </c>
      <c r="D16" s="8">
        <f>VLOOKUP(A1,'[1]2020'!$A$1:$AH$101,22,0)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VLOOKUP(A1,'[1]2020'!$A$1:$AH$101,10,0)</f>
        <v>482.63</v>
      </c>
      <c r="D17" s="8">
        <f>VLOOKUP(A1,'[1]2020'!$A$1:$AH$101,23,0)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VLOOKUP(A1,'[1]2020'!$A$1:$AH$101,11,0)</f>
        <v>675.53</v>
      </c>
      <c r="D18" s="8">
        <f>VLOOKUP(A1,'[1]2020'!$A$1:$AH$101,24,0)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VLOOKUP(A1,'[1]2020'!$A$1:$AH$101,12,0)</f>
        <v>625.09</v>
      </c>
      <c r="D19" s="8">
        <f>VLOOKUP(A1,'[1]2020'!$A$1:$AH$102,25,0)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VLOOKUP(A1,'[1]2020'!$A$1:$AH$101,13,0)</f>
        <v>640.16</v>
      </c>
      <c r="D20" s="8">
        <f>VLOOKUP(A1,'[1]2020'!$A$1:$AH$101,26,0)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VLOOKUP(A1,'[1]2020'!$A$1:$AH$101,14,0)</f>
        <v>628.96</v>
      </c>
      <c r="D21" s="8">
        <f>VLOOKUP(A1,'[1]2020'!$A$1:$AH$101,27,0)</f>
        <v>0</v>
      </c>
      <c r="E21" s="10"/>
    </row>
    <row r="22" spans="1:5" ht="16.5" customHeight="1">
      <c r="A22" s="3">
        <v>11</v>
      </c>
      <c r="B22" s="12" t="s">
        <v>14</v>
      </c>
      <c r="C22" s="8">
        <f>VLOOKUP(A1,'[1]2020'!$A$1:$AH$101,15,0)</f>
        <v>627.52</v>
      </c>
      <c r="D22" s="8">
        <f>VLOOKUP(A1,'[1]2020'!$A$1:$AH$101,28,0)</f>
        <v>0</v>
      </c>
      <c r="E22" s="10"/>
    </row>
    <row r="23" spans="1:5" ht="15" customHeight="1">
      <c r="A23" s="3">
        <v>12</v>
      </c>
      <c r="B23" s="12" t="s">
        <v>15</v>
      </c>
      <c r="C23" s="8">
        <f>VLOOKUP(A1,'[1]2020'!$A$1:$AH$101,16,0)</f>
        <v>608.1</v>
      </c>
      <c r="D23" s="8">
        <f>VLOOKUP(A1,'[1]2020'!$A$1:$AH$101,29,0)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7663.469999999999</v>
      </c>
      <c r="D24" s="9">
        <f>SUM(D12:D23)</f>
        <v>0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63259.92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2021-03-03T06:39:24Z</dcterms:modified>
  <cp:category/>
  <cp:version/>
  <cp:contentType/>
  <cp:contentStatus/>
</cp:coreProperties>
</file>